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caak.sharepoint.com/sites/MonitoringReports/Shared Documents/AUSAC/Annual Reports/2024 AUSF Annual Summary/"/>
    </mc:Choice>
  </mc:AlternateContent>
  <xr:revisionPtr revIDLastSave="2" documentId="14_{B27EEEC1-D1E4-468B-BA14-25838C036AC2}" xr6:coauthVersionLast="47" xr6:coauthVersionMax="47" xr10:uidLastSave="{6176C236-0900-4DA4-8564-4DD840A835EE}"/>
  <bookViews>
    <workbookView xWindow="-120" yWindow="-120" windowWidth="29040" windowHeight="15720" xr2:uid="{E846AB78-C801-4BAD-ACE3-33CBDF1A2FDA}"/>
  </bookViews>
  <sheets>
    <sheet name="AUSF Balance" sheetId="3" r:id="rId1"/>
    <sheet name="Revenues" sheetId="2" r:id="rId2"/>
    <sheet name="Disbursements" sheetId="1" r:id="rId3"/>
  </sheets>
  <definedNames>
    <definedName name="_xlnm.Print_Area" localSheetId="0">'AUSF Balance'!$A$1:$E$19</definedName>
    <definedName name="_xlnm.Print_Area" localSheetId="2">Disbursements!$A$54:$E$92</definedName>
    <definedName name="_xlnm.Print_Area" localSheetId="1">Revenues!$A$1:$I$12</definedName>
  </definedNames>
  <calcPr calcId="191029"/>
</workbook>
</file>

<file path=xl/calcChain.xml><?xml version="1.0" encoding="utf-8"?>
<calcChain xmlns="http://schemas.openxmlformats.org/spreadsheetml/2006/main">
  <c r="E42" i="1" l="1"/>
  <c r="B19" i="1"/>
  <c r="B27" i="1"/>
  <c r="B21" i="1"/>
  <c r="B25" i="1"/>
  <c r="B26" i="1"/>
  <c r="B28" i="1"/>
  <c r="B29" i="1"/>
  <c r="B30" i="1"/>
  <c r="B31" i="1"/>
  <c r="B32" i="1"/>
  <c r="B33" i="1"/>
  <c r="B34" i="1"/>
  <c r="B35" i="1"/>
  <c r="B36" i="1"/>
  <c r="B15" i="1"/>
  <c r="B14" i="1"/>
  <c r="B13" i="1"/>
  <c r="B18" i="1"/>
  <c r="B17" i="1"/>
  <c r="B20" i="1"/>
  <c r="B22" i="1"/>
  <c r="B23" i="1"/>
  <c r="B8" i="1"/>
  <c r="B9" i="1"/>
  <c r="B42" i="1" s="1"/>
  <c r="B10" i="1"/>
  <c r="B11" i="1"/>
  <c r="B12" i="1"/>
  <c r="B16" i="1"/>
  <c r="B7" i="1"/>
  <c r="B24" i="1"/>
  <c r="A3" i="1"/>
  <c r="A2" i="1"/>
  <c r="A1" i="1"/>
  <c r="A54" i="1" s="1"/>
  <c r="B40" i="1"/>
  <c r="B37" i="1"/>
  <c r="B38" i="1"/>
  <c r="B39" i="1"/>
  <c r="B41" i="1"/>
</calcChain>
</file>

<file path=xl/sharedStrings.xml><?xml version="1.0" encoding="utf-8"?>
<sst xmlns="http://schemas.openxmlformats.org/spreadsheetml/2006/main" count="102" uniqueCount="67">
  <si>
    <t>Alaska Universal Service Administrative Company</t>
  </si>
  <si>
    <t>ACS of Alaska - Ft. Wainwright</t>
  </si>
  <si>
    <t>ACS of Alaska - Juneau</t>
  </si>
  <si>
    <t>ACS Anchorage</t>
  </si>
  <si>
    <t>ACS Fairbanks</t>
  </si>
  <si>
    <t>ACS of the Northland - Glacier State</t>
  </si>
  <si>
    <t>ACS of the Northland - Sitka</t>
  </si>
  <si>
    <t>Alaska Telephone Company</t>
  </si>
  <si>
    <t>Arctic Slope Telephone Association Cooperative</t>
  </si>
  <si>
    <t>Bristol Bay Telephone Cooperative</t>
  </si>
  <si>
    <t>Bettles Telephone Company</t>
  </si>
  <si>
    <t>Bush-Tell</t>
  </si>
  <si>
    <t>Circle Telephone Company</t>
  </si>
  <si>
    <t>Cordova Telephone Cooperative</t>
  </si>
  <si>
    <t>Copper Valley Telephone Cooperative</t>
  </si>
  <si>
    <t>Interior Telephone Company</t>
  </si>
  <si>
    <t>Ketchikan Public Utilities</t>
  </si>
  <si>
    <t>Matanuska Telephone Association</t>
  </si>
  <si>
    <t>Mukluk Telephone Company</t>
  </si>
  <si>
    <t>North Country Telephone Company</t>
  </si>
  <si>
    <t>OTZ Telephone Cooperative</t>
  </si>
  <si>
    <t>Summit Telephone Company</t>
  </si>
  <si>
    <t>United Utilities</t>
  </si>
  <si>
    <t>United KUC</t>
  </si>
  <si>
    <t>Yukon Telephone Company</t>
  </si>
  <si>
    <t>Total</t>
  </si>
  <si>
    <t>Nushagak Electric &amp; Telephone Cooperative</t>
  </si>
  <si>
    <t>Balance</t>
  </si>
  <si>
    <t>Remittance</t>
  </si>
  <si>
    <t>Distribution</t>
  </si>
  <si>
    <t>AUSF Administration</t>
  </si>
  <si>
    <t>Local Revenue</t>
  </si>
  <si>
    <t>Wireless Revenue</t>
  </si>
  <si>
    <t>Payphone Revenue</t>
  </si>
  <si>
    <t>Other Revenue</t>
  </si>
  <si>
    <t>AUSF Annual Summary</t>
  </si>
  <si>
    <t>AUSF Balance</t>
  </si>
  <si>
    <t>Total Reported Revenues</t>
  </si>
  <si>
    <t>Total Revenues by Service</t>
  </si>
  <si>
    <t>Interest Income</t>
  </si>
  <si>
    <t>Note:</t>
  </si>
  <si>
    <t>Interest income is shown by year for this schedule.</t>
  </si>
  <si>
    <t>Alaska Digitel</t>
  </si>
  <si>
    <t>ACS Wireless</t>
  </si>
  <si>
    <t>MTA Wireless</t>
  </si>
  <si>
    <t>ADAK</t>
  </si>
  <si>
    <t>Bristol Bay Cellular</t>
  </si>
  <si>
    <t>Copper Valley Cellular</t>
  </si>
  <si>
    <t>Unicom</t>
  </si>
  <si>
    <t>Uncollectible Revenues</t>
  </si>
  <si>
    <t>2009 Cash Distributions</t>
  </si>
  <si>
    <t>ASTAC Wireless</t>
  </si>
  <si>
    <t>GCI*</t>
  </si>
  <si>
    <t>*07/09: GCI consolidated all Lifeline accounts including wireless. (Alaska DIGITEL and UNICOM)</t>
  </si>
  <si>
    <t>Interexchange Revenue</t>
  </si>
  <si>
    <t>Adak</t>
  </si>
  <si>
    <t>VOIP Revenue</t>
  </si>
  <si>
    <t>AECA ENS Admin Fee</t>
  </si>
  <si>
    <t>GCI</t>
  </si>
  <si>
    <t>Period Ending December 31, 2024</t>
  </si>
  <si>
    <t>Year end 2023 AUSF</t>
  </si>
  <si>
    <t>2024 AUSF Subtotal</t>
  </si>
  <si>
    <t>Total AUSF at YE 2024</t>
  </si>
  <si>
    <t>2024 Reported Revenues</t>
  </si>
  <si>
    <t>2024 Cash Distributions</t>
  </si>
  <si>
    <t>2024 Period ENS Support Paid in 2024</t>
  </si>
  <si>
    <t>2023 Period ENS Support Paid 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</si>
</sst>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3" formatCode="_(* #,##0.00_);_(* \(#,##0.00\);_(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2"/>
      <name val="Arial Narrow"/>
      <family val="2"/>
    </font>
    <font>
      <sz val="12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59">
    <xf numFmtId="0" fontId="0" fillId="0" borderId="0" xfId="0"/>
    <xf numFmtId="39" fontId="0" fillId="0" borderId="0" xfId="0" applyNumberFormat="1"/>
    <xf numFmtId="0" fontId="2" fillId="0" borderId="0" xfId="0" applyFont="1"/>
    <xf numFmtId="39" fontId="0" fillId="0" borderId="1" xfId="0" applyNumberFormat="1" applyBorder="1"/>
    <xf numFmtId="4" fontId="0" fillId="0" borderId="0" xfId="0" applyNumberFormat="1"/>
    <xf numFmtId="0" fontId="3" fillId="0" borderId="0" xfId="0" applyFont="1"/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4" fillId="0" borderId="0" xfId="0" applyFont="1"/>
    <xf numFmtId="0" fontId="0" fillId="0" borderId="0" xfId="0" applyAlignment="1">
      <alignment horizontal="center" wrapText="1"/>
    </xf>
    <xf numFmtId="7" fontId="0" fillId="0" borderId="4" xfId="0" applyNumberFormat="1" applyBorder="1"/>
    <xf numFmtId="7" fontId="6" fillId="0" borderId="0" xfId="0" applyNumberFormat="1" applyFont="1"/>
    <xf numFmtId="7" fontId="6" fillId="0" borderId="1" xfId="0" applyNumberFormat="1" applyFont="1" applyBorder="1"/>
    <xf numFmtId="49" fontId="5" fillId="2" borderId="5" xfId="0" applyNumberFormat="1" applyFont="1" applyFill="1" applyBorder="1" applyAlignment="1">
      <alignment horizontal="center" wrapText="1"/>
    </xf>
    <xf numFmtId="0" fontId="0" fillId="0" borderId="6" xfId="0" applyBorder="1"/>
    <xf numFmtId="7" fontId="0" fillId="0" borderId="6" xfId="0" applyNumberFormat="1" applyBorder="1"/>
    <xf numFmtId="39" fontId="0" fillId="0" borderId="6" xfId="0" applyNumberFormat="1" applyBorder="1"/>
    <xf numFmtId="7" fontId="0" fillId="0" borderId="7" xfId="0" applyNumberFormat="1" applyBorder="1"/>
    <xf numFmtId="0" fontId="0" fillId="0" borderId="6" xfId="0" applyBorder="1" applyAlignment="1">
      <alignment horizontal="center" wrapText="1"/>
    </xf>
    <xf numFmtId="7" fontId="0" fillId="0" borderId="8" xfId="0" applyNumberFormat="1" applyBorder="1"/>
    <xf numFmtId="39" fontId="0" fillId="3" borderId="6" xfId="0" applyNumberFormat="1" applyFill="1" applyBorder="1"/>
    <xf numFmtId="39" fontId="0" fillId="0" borderId="7" xfId="0" applyNumberFormat="1" applyBorder="1"/>
    <xf numFmtId="0" fontId="7" fillId="0" borderId="0" xfId="0" applyFont="1"/>
    <xf numFmtId="7" fontId="0" fillId="0" borderId="0" xfId="0" applyNumberFormat="1"/>
    <xf numFmtId="0" fontId="0" fillId="0" borderId="9" xfId="0" applyBorder="1"/>
    <xf numFmtId="0" fontId="0" fillId="0" borderId="10" xfId="0" applyBorder="1"/>
    <xf numFmtId="0" fontId="0" fillId="0" borderId="11" xfId="0" applyBorder="1"/>
    <xf numFmtId="7" fontId="6" fillId="0" borderId="12" xfId="0" applyNumberFormat="1" applyFont="1" applyBorder="1"/>
    <xf numFmtId="7" fontId="6" fillId="0" borderId="13" xfId="0" applyNumberFormat="1" applyFont="1" applyBorder="1"/>
    <xf numFmtId="49" fontId="3" fillId="0" borderId="9" xfId="0" applyNumberFormat="1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1" xfId="0" applyBorder="1" applyAlignment="1">
      <alignment horizontal="center" wrapText="1"/>
    </xf>
    <xf numFmtId="7" fontId="0" fillId="0" borderId="15" xfId="0" applyNumberFormat="1" applyBorder="1"/>
    <xf numFmtId="0" fontId="2" fillId="0" borderId="9" xfId="0" applyFont="1" applyBorder="1"/>
    <xf numFmtId="0" fontId="2" fillId="3" borderId="6" xfId="0" applyFont="1" applyFill="1" applyBorder="1"/>
    <xf numFmtId="0" fontId="2" fillId="0" borderId="6" xfId="0" applyFont="1" applyBorder="1"/>
    <xf numFmtId="0" fontId="2" fillId="0" borderId="3" xfId="0" applyFont="1" applyBorder="1"/>
    <xf numFmtId="39" fontId="0" fillId="3" borderId="12" xfId="0" applyNumberFormat="1" applyFill="1" applyBorder="1"/>
    <xf numFmtId="39" fontId="0" fillId="0" borderId="12" xfId="0" applyNumberFormat="1" applyBorder="1"/>
    <xf numFmtId="39" fontId="0" fillId="0" borderId="13" xfId="0" applyNumberFormat="1" applyBorder="1"/>
    <xf numFmtId="0" fontId="0" fillId="0" borderId="0" xfId="0" applyAlignment="1">
      <alignment wrapText="1"/>
    </xf>
    <xf numFmtId="0" fontId="0" fillId="0" borderId="10" xfId="0" applyBorder="1" applyAlignment="1">
      <alignment horizontal="center" wrapText="1"/>
    </xf>
    <xf numFmtId="43" fontId="0" fillId="0" borderId="0" xfId="1" applyFont="1" applyBorder="1"/>
    <xf numFmtId="43" fontId="0" fillId="0" borderId="0" xfId="0" applyNumberFormat="1"/>
    <xf numFmtId="0" fontId="10" fillId="0" borderId="0" xfId="2" applyFont="1"/>
    <xf numFmtId="39" fontId="10" fillId="0" borderId="0" xfId="0" applyNumberFormat="1" applyFont="1"/>
    <xf numFmtId="39" fontId="11" fillId="0" borderId="0" xfId="2" applyNumberFormat="1" applyFont="1"/>
    <xf numFmtId="0" fontId="8" fillId="0" borderId="0" xfId="0" applyFont="1"/>
    <xf numFmtId="0" fontId="8" fillId="0" borderId="6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2" borderId="3" xfId="0" applyFont="1" applyFill="1" applyBorder="1" applyAlignment="1">
      <alignment horizontal="center" wrapText="1"/>
    </xf>
    <xf numFmtId="39" fontId="0" fillId="3" borderId="0" xfId="0" applyNumberFormat="1" applyFill="1"/>
    <xf numFmtId="39" fontId="8" fillId="0" borderId="0" xfId="0" applyNumberFormat="1" applyFont="1"/>
    <xf numFmtId="0" fontId="2" fillId="4" borderId="6" xfId="0" applyFont="1" applyFill="1" applyBorder="1"/>
    <xf numFmtId="39" fontId="0" fillId="4" borderId="6" xfId="0" applyNumberFormat="1" applyFill="1" applyBorder="1"/>
    <xf numFmtId="0" fontId="1" fillId="2" borderId="3" xfId="0" applyFont="1" applyFill="1" applyBorder="1" applyAlignment="1">
      <alignment horizontal="center" wrapText="1"/>
    </xf>
    <xf numFmtId="39" fontId="0" fillId="4" borderId="0" xfId="0" applyNumberFormat="1" applyFill="1"/>
    <xf numFmtId="39" fontId="0" fillId="4" borderId="12" xfId="0" applyNumberFormat="1" applyFill="1" applyBorder="1"/>
    <xf numFmtId="0" fontId="9" fillId="0" borderId="0" xfId="0" applyFont="1" applyAlignment="1">
      <alignment horizontal="left" wrapText="1"/>
    </xf>
  </cellXfs>
  <cellStyles count="3">
    <cellStyle name="Comma" xfId="1" builtinId="3"/>
    <cellStyle name="Normal" xfId="0" builtinId="0"/>
    <cellStyle name="Normal 2" xfId="2" xr:uid="{D61DD91D-1377-4B48-A9CD-E80D4A57E98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9F2FE-6B7D-4923-BE81-B759FD4DB91D}">
  <sheetPr>
    <pageSetUpPr fitToPage="1"/>
  </sheetPr>
  <dimension ref="A1:F20"/>
  <sheetViews>
    <sheetView showGridLines="0" tabSelected="1" zoomScaleNormal="100" workbookViewId="0"/>
  </sheetViews>
  <sheetFormatPr defaultRowHeight="12.75" x14ac:dyDescent="0.2"/>
  <cols>
    <col min="1" max="1" width="29" customWidth="1"/>
    <col min="2" max="2" width="15" customWidth="1"/>
    <col min="3" max="3" width="21.42578125" customWidth="1"/>
    <col min="4" max="4" width="15" customWidth="1"/>
    <col min="5" max="5" width="19.5703125" customWidth="1"/>
    <col min="6" max="6" width="12.85546875" bestFit="1" customWidth="1"/>
  </cols>
  <sheetData>
    <row r="1" spans="1:6" ht="18" customHeight="1" x14ac:dyDescent="0.25">
      <c r="A1" s="5" t="s">
        <v>0</v>
      </c>
    </row>
    <row r="2" spans="1:6" ht="15" x14ac:dyDescent="0.2">
      <c r="A2" s="8" t="s">
        <v>35</v>
      </c>
    </row>
    <row r="3" spans="1:6" x14ac:dyDescent="0.2">
      <c r="A3" s="47" t="s">
        <v>59</v>
      </c>
    </row>
    <row r="4" spans="1:6" ht="28.5" customHeight="1" x14ac:dyDescent="0.2"/>
    <row r="5" spans="1:6" ht="15.75" x14ac:dyDescent="0.25">
      <c r="A5" s="13" t="s">
        <v>36</v>
      </c>
      <c r="B5" s="7" t="s">
        <v>27</v>
      </c>
      <c r="C5" s="6" t="s">
        <v>28</v>
      </c>
      <c r="D5" s="7" t="s">
        <v>39</v>
      </c>
      <c r="E5" s="7" t="s">
        <v>29</v>
      </c>
    </row>
    <row r="6" spans="1:6" x14ac:dyDescent="0.2">
      <c r="A6" s="24"/>
      <c r="B6" s="24"/>
      <c r="C6" s="25"/>
      <c r="D6" s="25"/>
      <c r="E6" s="26"/>
    </row>
    <row r="7" spans="1:6" x14ac:dyDescent="0.2">
      <c r="A7" s="48" t="s">
        <v>60</v>
      </c>
      <c r="B7" s="15">
        <v>1000</v>
      </c>
      <c r="C7" s="11">
        <v>331243617.24999994</v>
      </c>
      <c r="D7" s="11">
        <v>527989.17000000016</v>
      </c>
      <c r="E7" s="27">
        <v>331770606.42000002</v>
      </c>
    </row>
    <row r="8" spans="1:6" x14ac:dyDescent="0.2">
      <c r="A8" s="49" t="s">
        <v>61</v>
      </c>
      <c r="B8" s="15">
        <v>1000</v>
      </c>
      <c r="C8" s="11">
        <v>12113111.77</v>
      </c>
      <c r="D8" s="11">
        <v>26786.75</v>
      </c>
      <c r="E8" s="27">
        <v>12138898.519999996</v>
      </c>
      <c r="F8" s="1"/>
    </row>
    <row r="9" spans="1:6" ht="30.75" customHeight="1" thickBot="1" x14ac:dyDescent="0.25">
      <c r="A9" s="49" t="s">
        <v>62</v>
      </c>
      <c r="B9" s="17">
        <v>2000</v>
      </c>
      <c r="C9" s="12">
        <v>343356729.01999992</v>
      </c>
      <c r="D9" s="12">
        <v>554775.92000000016</v>
      </c>
      <c r="E9" s="28">
        <v>343909504.94</v>
      </c>
    </row>
    <row r="10" spans="1:6" ht="13.5" thickTop="1" x14ac:dyDescent="0.2">
      <c r="B10" s="4"/>
      <c r="C10" s="4"/>
      <c r="D10" s="4"/>
      <c r="E10" s="4"/>
    </row>
    <row r="12" spans="1:6" x14ac:dyDescent="0.2">
      <c r="C12" s="23"/>
      <c r="D12" s="23"/>
      <c r="E12" s="23"/>
    </row>
    <row r="13" spans="1:6" x14ac:dyDescent="0.2">
      <c r="A13" s="22"/>
      <c r="C13" s="23"/>
    </row>
    <row r="14" spans="1:6" x14ac:dyDescent="0.2">
      <c r="C14" s="23"/>
      <c r="D14" s="23"/>
    </row>
    <row r="17" spans="1:5" ht="14.25" customHeight="1" x14ac:dyDescent="0.2">
      <c r="A17" s="2" t="s">
        <v>40</v>
      </c>
    </row>
    <row r="18" spans="1:5" ht="20.25" customHeight="1" x14ac:dyDescent="0.2">
      <c r="A18" t="s">
        <v>41</v>
      </c>
      <c r="B18" s="40"/>
      <c r="C18" s="40"/>
      <c r="D18" s="40"/>
      <c r="E18" s="40"/>
    </row>
    <row r="19" spans="1:5" ht="24.75" customHeight="1" x14ac:dyDescent="0.2"/>
    <row r="20" spans="1:5" x14ac:dyDescent="0.2">
      <c r="C20" s="23"/>
      <c r="E20" s="23"/>
    </row>
  </sheetData>
  <phoneticPr fontId="0" type="noConversion"/>
  <pageMargins left="0.75" right="0.75" top="1" bottom="1" header="0.5" footer="0.5"/>
  <pageSetup orientation="landscape" horizontalDpi="300" verticalDpi="300" r:id="rId1"/>
  <headerFooter alignWithMargins="0">
    <oddFooter>&amp;L&amp;F, &amp;A&amp;RPage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8D2D4-C45B-4F45-B282-8B993A0811E3}">
  <sheetPr>
    <pageSetUpPr fitToPage="1"/>
  </sheetPr>
  <dimension ref="A1:J17"/>
  <sheetViews>
    <sheetView showGridLines="0" zoomScale="87" zoomScaleNormal="87" workbookViewId="0"/>
  </sheetViews>
  <sheetFormatPr defaultRowHeight="12.75" x14ac:dyDescent="0.2"/>
  <cols>
    <col min="1" max="1" width="30.28515625" customWidth="1"/>
    <col min="2" max="2" width="17.5703125" customWidth="1"/>
    <col min="3" max="3" width="18.140625" customWidth="1"/>
    <col min="4" max="4" width="18.5703125" customWidth="1"/>
    <col min="5" max="7" width="16.28515625" customWidth="1"/>
    <col min="8" max="8" width="17.28515625" customWidth="1"/>
    <col min="9" max="9" width="17" customWidth="1"/>
    <col min="10" max="11" width="13.85546875" customWidth="1"/>
  </cols>
  <sheetData>
    <row r="1" spans="1:10" ht="18" x14ac:dyDescent="0.25">
      <c r="A1" s="5" t="s">
        <v>0</v>
      </c>
      <c r="B1" s="5"/>
    </row>
    <row r="2" spans="1:10" ht="15" x14ac:dyDescent="0.2">
      <c r="A2" s="8" t="s">
        <v>35</v>
      </c>
      <c r="B2" s="8"/>
    </row>
    <row r="3" spans="1:10" x14ac:dyDescent="0.2">
      <c r="A3" t="s">
        <v>59</v>
      </c>
    </row>
    <row r="5" spans="1:10" ht="32.25" customHeight="1" x14ac:dyDescent="0.25">
      <c r="A5" s="13" t="s">
        <v>63</v>
      </c>
      <c r="B5" s="7" t="s">
        <v>37</v>
      </c>
      <c r="C5" s="6" t="s">
        <v>31</v>
      </c>
      <c r="D5" s="7" t="s">
        <v>32</v>
      </c>
      <c r="E5" s="7" t="s">
        <v>54</v>
      </c>
      <c r="F5" s="7" t="s">
        <v>33</v>
      </c>
      <c r="G5" s="7" t="s">
        <v>34</v>
      </c>
      <c r="H5" s="7" t="s">
        <v>49</v>
      </c>
      <c r="I5" s="50" t="s">
        <v>56</v>
      </c>
      <c r="J5" s="4"/>
    </row>
    <row r="6" spans="1:10" ht="18" x14ac:dyDescent="0.25">
      <c r="A6" s="29"/>
      <c r="B6" s="18"/>
      <c r="C6" s="9"/>
      <c r="D6" s="9"/>
      <c r="E6" s="9"/>
      <c r="F6" s="9"/>
      <c r="G6" s="41"/>
      <c r="H6" s="41"/>
      <c r="I6" s="31"/>
      <c r="J6" s="4"/>
    </row>
    <row r="7" spans="1:10" ht="21.75" customHeight="1" thickBot="1" x14ac:dyDescent="0.25">
      <c r="A7" s="30" t="s">
        <v>38</v>
      </c>
      <c r="B7" s="19">
        <v>120197707.43000001</v>
      </c>
      <c r="C7" s="10">
        <v>57402737.479999997</v>
      </c>
      <c r="D7" s="10">
        <v>48535476.329999998</v>
      </c>
      <c r="E7" s="10">
        <v>10489503.030000001</v>
      </c>
      <c r="F7" s="10">
        <v>18249</v>
      </c>
      <c r="G7" s="10">
        <v>106357.15</v>
      </c>
      <c r="H7" s="10">
        <v>-109862.02999999997</v>
      </c>
      <c r="I7" s="32">
        <v>3755246.4700000007</v>
      </c>
    </row>
    <row r="8" spans="1:10" ht="13.5" thickTop="1" x14ac:dyDescent="0.2"/>
    <row r="9" spans="1:10" x14ac:dyDescent="0.2">
      <c r="B9" s="4"/>
      <c r="C9" s="4"/>
      <c r="D9" s="4"/>
      <c r="E9" s="4"/>
      <c r="F9" s="4"/>
      <c r="G9" s="4"/>
    </row>
    <row r="10" spans="1:10" x14ac:dyDescent="0.2">
      <c r="B10" s="4"/>
      <c r="C10" s="4"/>
      <c r="D10" s="4"/>
      <c r="E10" s="4"/>
      <c r="F10" s="4"/>
      <c r="G10" s="4"/>
    </row>
    <row r="11" spans="1:10" x14ac:dyDescent="0.2">
      <c r="B11" s="42"/>
      <c r="C11" s="42"/>
      <c r="D11" s="42"/>
      <c r="E11" s="42"/>
      <c r="F11" s="42"/>
      <c r="G11" s="42"/>
      <c r="H11" s="42"/>
    </row>
    <row r="12" spans="1:10" x14ac:dyDescent="0.2">
      <c r="A12" s="22"/>
      <c r="B12" s="23"/>
      <c r="C12" s="23"/>
      <c r="D12" s="23"/>
      <c r="E12" s="23"/>
      <c r="F12" s="23"/>
      <c r="G12" s="23"/>
      <c r="H12" s="23"/>
    </row>
    <row r="13" spans="1:10" x14ac:dyDescent="0.2">
      <c r="B13" s="43"/>
      <c r="C13" s="43"/>
      <c r="D13" s="43"/>
      <c r="E13" s="43"/>
      <c r="F13" s="43"/>
      <c r="G13" s="43"/>
      <c r="H13" s="43"/>
      <c r="I13" s="43"/>
    </row>
    <row r="14" spans="1:10" x14ac:dyDescent="0.2">
      <c r="C14" s="4"/>
      <c r="D14" s="4"/>
      <c r="E14" s="4"/>
    </row>
    <row r="15" spans="1:10" x14ac:dyDescent="0.2">
      <c r="B15" s="4"/>
      <c r="C15" s="4"/>
      <c r="D15" s="4"/>
      <c r="E15" s="4"/>
      <c r="F15" s="4"/>
      <c r="G15" s="4"/>
    </row>
    <row r="16" spans="1:10" x14ac:dyDescent="0.2">
      <c r="C16" s="4"/>
    </row>
    <row r="17" spans="2:7" x14ac:dyDescent="0.2">
      <c r="B17" s="4"/>
      <c r="C17" s="4"/>
      <c r="D17" s="4"/>
      <c r="E17" s="4"/>
      <c r="F17" s="4"/>
      <c r="G17" s="4"/>
    </row>
  </sheetData>
  <phoneticPr fontId="0" type="noConversion"/>
  <pageMargins left="0.75" right="0.75" top="1" bottom="1" header="0.5" footer="0.5"/>
  <pageSetup scale="72" orientation="landscape" r:id="rId1"/>
  <headerFooter alignWithMargins="0">
    <oddFooter>&amp;L&amp;F, &amp;A&amp;RPage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8FE87-5CCE-4355-8C6A-54D13AD8E74B}">
  <sheetPr>
    <pageSetUpPr fitToPage="1"/>
  </sheetPr>
  <dimension ref="A1:M102"/>
  <sheetViews>
    <sheetView showGridLines="0" zoomScaleNormal="100" workbookViewId="0">
      <pane xSplit="1" topLeftCell="B1" activePane="topRight" state="frozen"/>
      <selection activeCell="E21" sqref="E21"/>
      <selection pane="topRight" activeCell="A52" sqref="A52"/>
    </sheetView>
  </sheetViews>
  <sheetFormatPr defaultRowHeight="12.75" x14ac:dyDescent="0.2"/>
  <cols>
    <col min="1" max="1" width="48" style="2" customWidth="1"/>
    <col min="2" max="2" width="16.140625" customWidth="1"/>
    <col min="3" max="4" width="14" customWidth="1"/>
    <col min="5" max="5" width="15.85546875" customWidth="1"/>
    <col min="6" max="6" width="10.140625" customWidth="1"/>
    <col min="7" max="7" width="13.42578125" bestFit="1" customWidth="1"/>
    <col min="9" max="9" width="11.5703125" customWidth="1"/>
    <col min="10" max="10" width="12" customWidth="1"/>
    <col min="13" max="13" width="13.42578125" bestFit="1" customWidth="1"/>
    <col min="14" max="14" width="12.7109375" customWidth="1"/>
  </cols>
  <sheetData>
    <row r="1" spans="1:5" ht="18" hidden="1" x14ac:dyDescent="0.25">
      <c r="A1" s="5" t="str">
        <f>+'AUSF Balance'!A1</f>
        <v>Alaska Universal Service Administrative Company</v>
      </c>
    </row>
    <row r="2" spans="1:5" ht="15" hidden="1" x14ac:dyDescent="0.2">
      <c r="A2" s="8" t="str">
        <f>+'AUSF Balance'!A2</f>
        <v>AUSF Annual Summary</v>
      </c>
    </row>
    <row r="3" spans="1:5" hidden="1" x14ac:dyDescent="0.2">
      <c r="A3" t="str">
        <f>+'AUSF Balance'!A3</f>
        <v>Period Ending December 31, 2024</v>
      </c>
    </row>
    <row r="4" spans="1:5" hidden="1" x14ac:dyDescent="0.2">
      <c r="A4"/>
    </row>
    <row r="5" spans="1:5" s="2" customFormat="1" ht="33" hidden="1" customHeight="1" x14ac:dyDescent="0.25">
      <c r="A5" s="13" t="s">
        <v>50</v>
      </c>
      <c r="B5" s="7" t="s">
        <v>25</v>
      </c>
      <c r="C5" s="6"/>
      <c r="D5" s="6"/>
      <c r="E5" s="7" t="s">
        <v>30</v>
      </c>
    </row>
    <row r="6" spans="1:5" ht="18.75" hidden="1" customHeight="1" x14ac:dyDescent="0.2">
      <c r="A6" s="33"/>
      <c r="B6" s="14"/>
      <c r="E6" s="26"/>
    </row>
    <row r="7" spans="1:5" hidden="1" x14ac:dyDescent="0.2">
      <c r="A7" s="34" t="s">
        <v>0</v>
      </c>
      <c r="B7" s="20">
        <f t="shared" ref="B7:B41" si="0">SUM(E7:E7)</f>
        <v>50251</v>
      </c>
      <c r="C7" s="51"/>
      <c r="D7" s="51"/>
      <c r="E7" s="37">
        <v>50251</v>
      </c>
    </row>
    <row r="8" spans="1:5" hidden="1" x14ac:dyDescent="0.2">
      <c r="A8" s="35" t="s">
        <v>1</v>
      </c>
      <c r="B8" s="16">
        <f t="shared" si="0"/>
        <v>0</v>
      </c>
      <c r="C8" s="1"/>
      <c r="D8" s="1"/>
      <c r="E8" s="38"/>
    </row>
    <row r="9" spans="1:5" hidden="1" x14ac:dyDescent="0.2">
      <c r="A9" s="34" t="s">
        <v>2</v>
      </c>
      <c r="B9" s="20">
        <f t="shared" si="0"/>
        <v>0</v>
      </c>
      <c r="C9" s="51"/>
      <c r="D9" s="51"/>
      <c r="E9" s="37"/>
    </row>
    <row r="10" spans="1:5" hidden="1" x14ac:dyDescent="0.2">
      <c r="A10" s="35" t="s">
        <v>3</v>
      </c>
      <c r="B10" s="16">
        <f t="shared" si="0"/>
        <v>0</v>
      </c>
      <c r="C10" s="1"/>
      <c r="D10" s="1"/>
      <c r="E10" s="38"/>
    </row>
    <row r="11" spans="1:5" hidden="1" x14ac:dyDescent="0.2">
      <c r="A11" s="34" t="s">
        <v>4</v>
      </c>
      <c r="B11" s="20">
        <f t="shared" si="0"/>
        <v>0</v>
      </c>
      <c r="C11" s="51"/>
      <c r="D11" s="51"/>
      <c r="E11" s="37"/>
    </row>
    <row r="12" spans="1:5" hidden="1" x14ac:dyDescent="0.2">
      <c r="A12" s="35" t="s">
        <v>5</v>
      </c>
      <c r="B12" s="16">
        <f t="shared" si="0"/>
        <v>0</v>
      </c>
      <c r="C12" s="1"/>
      <c r="D12" s="1"/>
      <c r="E12" s="38"/>
    </row>
    <row r="13" spans="1:5" hidden="1" x14ac:dyDescent="0.2">
      <c r="A13" s="34" t="s">
        <v>6</v>
      </c>
      <c r="B13" s="20">
        <f t="shared" si="0"/>
        <v>0</v>
      </c>
      <c r="C13" s="51"/>
      <c r="D13" s="51"/>
      <c r="E13" s="37"/>
    </row>
    <row r="14" spans="1:5" hidden="1" x14ac:dyDescent="0.2">
      <c r="A14" s="35" t="s">
        <v>43</v>
      </c>
      <c r="B14" s="16">
        <f t="shared" si="0"/>
        <v>0</v>
      </c>
      <c r="C14" s="1"/>
      <c r="D14" s="1"/>
      <c r="E14" s="38"/>
    </row>
    <row r="15" spans="1:5" hidden="1" x14ac:dyDescent="0.2">
      <c r="A15" s="34" t="s">
        <v>45</v>
      </c>
      <c r="B15" s="20">
        <f t="shared" si="0"/>
        <v>0</v>
      </c>
      <c r="C15" s="51"/>
      <c r="D15" s="51"/>
      <c r="E15" s="37"/>
    </row>
    <row r="16" spans="1:5" hidden="1" x14ac:dyDescent="0.2">
      <c r="A16" s="35" t="s">
        <v>42</v>
      </c>
      <c r="B16" s="16">
        <f t="shared" si="0"/>
        <v>0</v>
      </c>
      <c r="C16" s="1"/>
      <c r="D16" s="1"/>
      <c r="E16" s="38"/>
    </row>
    <row r="17" spans="1:5" hidden="1" x14ac:dyDescent="0.2">
      <c r="A17" s="34" t="s">
        <v>7</v>
      </c>
      <c r="B17" s="20">
        <f t="shared" si="0"/>
        <v>0</v>
      </c>
      <c r="C17" s="51"/>
      <c r="D17" s="51"/>
      <c r="E17" s="37"/>
    </row>
    <row r="18" spans="1:5" hidden="1" x14ac:dyDescent="0.2">
      <c r="A18" s="35" t="s">
        <v>8</v>
      </c>
      <c r="B18" s="16">
        <f t="shared" si="0"/>
        <v>0</v>
      </c>
      <c r="C18" s="1"/>
      <c r="D18" s="1"/>
      <c r="E18" s="38"/>
    </row>
    <row r="19" spans="1:5" hidden="1" x14ac:dyDescent="0.2">
      <c r="A19" s="34" t="s">
        <v>51</v>
      </c>
      <c r="B19" s="20">
        <f t="shared" si="0"/>
        <v>0</v>
      </c>
      <c r="C19" s="51"/>
      <c r="D19" s="51"/>
      <c r="E19" s="37"/>
    </row>
    <row r="20" spans="1:5" hidden="1" x14ac:dyDescent="0.2">
      <c r="A20" s="35" t="s">
        <v>9</v>
      </c>
      <c r="B20" s="16">
        <f t="shared" si="0"/>
        <v>0</v>
      </c>
      <c r="C20" s="1"/>
      <c r="D20" s="1"/>
      <c r="E20" s="38"/>
    </row>
    <row r="21" spans="1:5" hidden="1" x14ac:dyDescent="0.2">
      <c r="A21" s="34" t="s">
        <v>46</v>
      </c>
      <c r="B21" s="20">
        <f t="shared" si="0"/>
        <v>0</v>
      </c>
      <c r="C21" s="51"/>
      <c r="D21" s="51"/>
      <c r="E21" s="37"/>
    </row>
    <row r="22" spans="1:5" hidden="1" x14ac:dyDescent="0.2">
      <c r="A22" s="35" t="s">
        <v>10</v>
      </c>
      <c r="B22" s="16">
        <f t="shared" si="0"/>
        <v>0</v>
      </c>
      <c r="C22" s="1"/>
      <c r="D22" s="1"/>
      <c r="E22" s="38"/>
    </row>
    <row r="23" spans="1:5" hidden="1" x14ac:dyDescent="0.2">
      <c r="A23" s="34" t="s">
        <v>11</v>
      </c>
      <c r="B23" s="20">
        <f t="shared" si="0"/>
        <v>0</v>
      </c>
      <c r="C23" s="51"/>
      <c r="D23" s="51"/>
      <c r="E23" s="37"/>
    </row>
    <row r="24" spans="1:5" hidden="1" x14ac:dyDescent="0.2">
      <c r="A24" s="35" t="s">
        <v>12</v>
      </c>
      <c r="B24" s="16">
        <f t="shared" si="0"/>
        <v>0</v>
      </c>
      <c r="C24" s="1"/>
      <c r="D24" s="1"/>
      <c r="E24" s="38"/>
    </row>
    <row r="25" spans="1:5" hidden="1" x14ac:dyDescent="0.2">
      <c r="A25" s="34" t="s">
        <v>13</v>
      </c>
      <c r="B25" s="20">
        <f t="shared" si="0"/>
        <v>0</v>
      </c>
      <c r="C25" s="51"/>
      <c r="D25" s="51"/>
      <c r="E25" s="37"/>
    </row>
    <row r="26" spans="1:5" hidden="1" x14ac:dyDescent="0.2">
      <c r="A26" s="35" t="s">
        <v>14</v>
      </c>
      <c r="B26" s="16">
        <f t="shared" si="0"/>
        <v>0</v>
      </c>
      <c r="C26" s="1"/>
      <c r="D26" s="1"/>
      <c r="E26" s="38"/>
    </row>
    <row r="27" spans="1:5" hidden="1" x14ac:dyDescent="0.2">
      <c r="A27" s="34" t="s">
        <v>47</v>
      </c>
      <c r="B27" s="20">
        <f t="shared" si="0"/>
        <v>0</v>
      </c>
      <c r="C27" s="51"/>
      <c r="D27" s="51"/>
      <c r="E27" s="37"/>
    </row>
    <row r="28" spans="1:5" hidden="1" x14ac:dyDescent="0.2">
      <c r="A28" s="35" t="s">
        <v>52</v>
      </c>
      <c r="B28" s="16">
        <f t="shared" si="0"/>
        <v>0</v>
      </c>
      <c r="C28" s="1"/>
      <c r="D28" s="1"/>
      <c r="E28" s="38"/>
    </row>
    <row r="29" spans="1:5" hidden="1" x14ac:dyDescent="0.2">
      <c r="A29" s="34" t="s">
        <v>15</v>
      </c>
      <c r="B29" s="20">
        <f t="shared" si="0"/>
        <v>0</v>
      </c>
      <c r="C29" s="51"/>
      <c r="D29" s="51"/>
      <c r="E29" s="37"/>
    </row>
    <row r="30" spans="1:5" hidden="1" x14ac:dyDescent="0.2">
      <c r="A30" s="35" t="s">
        <v>16</v>
      </c>
      <c r="B30" s="16">
        <f t="shared" si="0"/>
        <v>0</v>
      </c>
      <c r="C30" s="1"/>
      <c r="D30" s="1"/>
      <c r="E30" s="38"/>
    </row>
    <row r="31" spans="1:5" hidden="1" x14ac:dyDescent="0.2">
      <c r="A31" s="34" t="s">
        <v>17</v>
      </c>
      <c r="B31" s="20">
        <f t="shared" si="0"/>
        <v>0</v>
      </c>
      <c r="C31" s="51"/>
      <c r="D31" s="51"/>
      <c r="E31" s="37"/>
    </row>
    <row r="32" spans="1:5" hidden="1" x14ac:dyDescent="0.2">
      <c r="A32" s="35" t="s">
        <v>44</v>
      </c>
      <c r="B32" s="16">
        <f t="shared" si="0"/>
        <v>0</v>
      </c>
      <c r="C32" s="1"/>
      <c r="D32" s="1"/>
      <c r="E32" s="38"/>
    </row>
    <row r="33" spans="1:5" hidden="1" x14ac:dyDescent="0.2">
      <c r="A33" s="34" t="s">
        <v>18</v>
      </c>
      <c r="B33" s="20">
        <f t="shared" si="0"/>
        <v>0</v>
      </c>
      <c r="C33" s="51"/>
      <c r="D33" s="51"/>
      <c r="E33" s="37"/>
    </row>
    <row r="34" spans="1:5" hidden="1" x14ac:dyDescent="0.2">
      <c r="A34" s="35" t="s">
        <v>19</v>
      </c>
      <c r="B34" s="16">
        <f t="shared" si="0"/>
        <v>0</v>
      </c>
      <c r="C34" s="1"/>
      <c r="D34" s="1"/>
      <c r="E34" s="38"/>
    </row>
    <row r="35" spans="1:5" hidden="1" x14ac:dyDescent="0.2">
      <c r="A35" s="34" t="s">
        <v>26</v>
      </c>
      <c r="B35" s="20">
        <f t="shared" si="0"/>
        <v>0</v>
      </c>
      <c r="C35" s="51"/>
      <c r="D35" s="51"/>
      <c r="E35" s="37"/>
    </row>
    <row r="36" spans="1:5" hidden="1" x14ac:dyDescent="0.2">
      <c r="A36" s="35" t="s">
        <v>20</v>
      </c>
      <c r="B36" s="16">
        <f t="shared" si="0"/>
        <v>0</v>
      </c>
      <c r="C36" s="1"/>
      <c r="D36" s="1"/>
      <c r="E36" s="38"/>
    </row>
    <row r="37" spans="1:5" hidden="1" x14ac:dyDescent="0.2">
      <c r="A37" s="34" t="s">
        <v>21</v>
      </c>
      <c r="B37" s="20">
        <f t="shared" si="0"/>
        <v>0</v>
      </c>
      <c r="C37" s="51"/>
      <c r="D37" s="51"/>
      <c r="E37" s="37"/>
    </row>
    <row r="38" spans="1:5" hidden="1" x14ac:dyDescent="0.2">
      <c r="A38" s="35" t="s">
        <v>48</v>
      </c>
      <c r="B38" s="16">
        <f t="shared" si="0"/>
        <v>0</v>
      </c>
      <c r="C38" s="1"/>
      <c r="D38" s="1"/>
      <c r="E38" s="38"/>
    </row>
    <row r="39" spans="1:5" hidden="1" x14ac:dyDescent="0.2">
      <c r="A39" s="34" t="s">
        <v>23</v>
      </c>
      <c r="B39" s="20">
        <f t="shared" si="0"/>
        <v>0</v>
      </c>
      <c r="C39" s="51"/>
      <c r="D39" s="51"/>
      <c r="E39" s="37"/>
    </row>
    <row r="40" spans="1:5" hidden="1" x14ac:dyDescent="0.2">
      <c r="A40" s="35" t="s">
        <v>22</v>
      </c>
      <c r="B40" s="16">
        <f t="shared" si="0"/>
        <v>0</v>
      </c>
      <c r="C40" s="1"/>
      <c r="D40" s="1"/>
      <c r="E40" s="38"/>
    </row>
    <row r="41" spans="1:5" hidden="1" x14ac:dyDescent="0.2">
      <c r="A41" s="34" t="s">
        <v>24</v>
      </c>
      <c r="B41" s="20">
        <f t="shared" si="0"/>
        <v>0</v>
      </c>
      <c r="C41" s="51"/>
      <c r="D41" s="51"/>
      <c r="E41" s="37"/>
    </row>
    <row r="42" spans="1:5" ht="31.5" hidden="1" customHeight="1" x14ac:dyDescent="0.2">
      <c r="A42" s="36" t="s">
        <v>25</v>
      </c>
      <c r="B42" s="21">
        <f>SUM(B7:B41)</f>
        <v>50251</v>
      </c>
      <c r="C42" s="3"/>
      <c r="D42" s="3"/>
      <c r="E42" s="39">
        <f>SUM(E7:E41)</f>
        <v>50251</v>
      </c>
    </row>
    <row r="43" spans="1:5" hidden="1" x14ac:dyDescent="0.2">
      <c r="B43" s="1"/>
      <c r="C43" s="1"/>
      <c r="D43" s="1"/>
      <c r="E43" s="1"/>
    </row>
    <row r="44" spans="1:5" hidden="1" x14ac:dyDescent="0.2">
      <c r="A44" s="58" t="s">
        <v>53</v>
      </c>
      <c r="B44" s="58"/>
      <c r="C44" s="58"/>
      <c r="D44" s="58"/>
      <c r="E44" s="58"/>
    </row>
    <row r="45" spans="1:5" hidden="1" x14ac:dyDescent="0.2">
      <c r="A45" s="22"/>
      <c r="B45" s="1"/>
      <c r="C45" s="1"/>
      <c r="D45" s="1"/>
      <c r="E45" s="1"/>
    </row>
    <row r="46" spans="1:5" hidden="1" x14ac:dyDescent="0.2">
      <c r="B46" s="1"/>
      <c r="C46" s="1"/>
      <c r="D46" s="1"/>
      <c r="E46" s="1"/>
    </row>
    <row r="47" spans="1:5" hidden="1" x14ac:dyDescent="0.2">
      <c r="B47" s="1"/>
      <c r="C47" s="1"/>
      <c r="D47" s="1"/>
      <c r="E47" s="1"/>
    </row>
    <row r="48" spans="1:5" hidden="1" x14ac:dyDescent="0.2">
      <c r="B48" s="1"/>
      <c r="C48" s="1"/>
      <c r="D48" s="1"/>
      <c r="E48" s="1"/>
    </row>
    <row r="49" spans="1:13" hidden="1" x14ac:dyDescent="0.2">
      <c r="B49" s="1"/>
      <c r="C49" s="1"/>
      <c r="D49" s="1"/>
      <c r="E49" s="1"/>
    </row>
    <row r="50" spans="1:13" hidden="1" x14ac:dyDescent="0.2">
      <c r="B50" s="1"/>
      <c r="C50" s="1"/>
      <c r="D50" s="1"/>
      <c r="E50" s="1"/>
    </row>
    <row r="51" spans="1:13" hidden="1" x14ac:dyDescent="0.2">
      <c r="B51" s="1"/>
      <c r="C51" s="1"/>
      <c r="D51" s="1"/>
      <c r="E51" s="1"/>
    </row>
    <row r="52" spans="1:13" x14ac:dyDescent="0.2">
      <c r="B52" s="1"/>
      <c r="C52" s="1"/>
      <c r="D52" s="1"/>
      <c r="E52" s="1"/>
    </row>
    <row r="53" spans="1:13" x14ac:dyDescent="0.2">
      <c r="B53" s="1"/>
      <c r="C53" s="1"/>
      <c r="D53" s="1"/>
      <c r="E53" s="1"/>
      <c r="L53" s="47"/>
    </row>
    <row r="54" spans="1:13" ht="18" x14ac:dyDescent="0.25">
      <c r="A54" s="5" t="str">
        <f>A1</f>
        <v>Alaska Universal Service Administrative Company</v>
      </c>
      <c r="B54" s="1"/>
      <c r="C54" s="1"/>
      <c r="D54" s="1"/>
      <c r="E54" s="1"/>
    </row>
    <row r="55" spans="1:13" ht="15" x14ac:dyDescent="0.2">
      <c r="A55" s="8" t="s">
        <v>35</v>
      </c>
      <c r="B55" s="1"/>
      <c r="C55" s="1"/>
      <c r="D55" s="1"/>
      <c r="E55" s="1"/>
    </row>
    <row r="56" spans="1:13" x14ac:dyDescent="0.2">
      <c r="A56" t="s">
        <v>59</v>
      </c>
      <c r="B56" s="1"/>
      <c r="C56" s="52"/>
      <c r="D56" s="52"/>
      <c r="E56" s="1"/>
    </row>
    <row r="57" spans="1:13" x14ac:dyDescent="0.2">
      <c r="A57"/>
      <c r="B57" s="1"/>
      <c r="C57" s="1"/>
      <c r="D57" s="1"/>
      <c r="E57" s="1"/>
      <c r="K57" s="47"/>
      <c r="M57" s="1"/>
    </row>
    <row r="58" spans="1:13" ht="40.5" customHeight="1" x14ac:dyDescent="0.25">
      <c r="A58" s="13" t="s">
        <v>64</v>
      </c>
      <c r="B58" s="7" t="s">
        <v>25</v>
      </c>
      <c r="C58" s="55" t="s">
        <v>65</v>
      </c>
      <c r="D58" s="55" t="s">
        <v>66</v>
      </c>
      <c r="E58" s="7" t="s">
        <v>30</v>
      </c>
      <c r="K58" s="47"/>
      <c r="M58" s="23"/>
    </row>
    <row r="59" spans="1:13" x14ac:dyDescent="0.2">
      <c r="A59" s="33"/>
      <c r="B59" s="14"/>
      <c r="E59" s="26"/>
    </row>
    <row r="60" spans="1:13" x14ac:dyDescent="0.2">
      <c r="A60" s="34" t="s">
        <v>0</v>
      </c>
      <c r="B60" s="20">
        <v>97130.99000000002</v>
      </c>
      <c r="C60" s="51"/>
      <c r="D60" s="51"/>
      <c r="E60" s="37">
        <v>97130.99000000002</v>
      </c>
      <c r="K60" s="47"/>
      <c r="M60" s="23"/>
    </row>
    <row r="61" spans="1:13" ht="15" x14ac:dyDescent="0.2">
      <c r="A61" s="35" t="s">
        <v>1</v>
      </c>
      <c r="B61" s="16">
        <v>104056.29999999999</v>
      </c>
      <c r="C61" s="1">
        <v>51393.59</v>
      </c>
      <c r="D61" s="1">
        <v>52662.71</v>
      </c>
      <c r="E61" s="38"/>
      <c r="G61" s="44"/>
      <c r="J61" s="45"/>
      <c r="K61" s="47"/>
      <c r="M61" s="23"/>
    </row>
    <row r="62" spans="1:13" ht="15" x14ac:dyDescent="0.2">
      <c r="A62" s="34" t="s">
        <v>2</v>
      </c>
      <c r="B62" s="20">
        <v>40595.270000000004</v>
      </c>
      <c r="C62" s="51">
        <v>20050.07</v>
      </c>
      <c r="D62" s="51">
        <v>20545.2</v>
      </c>
      <c r="E62" s="37"/>
      <c r="G62" s="44"/>
      <c r="J62" s="44"/>
      <c r="K62" s="47"/>
      <c r="M62" s="1"/>
    </row>
    <row r="63" spans="1:13" ht="15" x14ac:dyDescent="0.2">
      <c r="A63" s="35" t="s">
        <v>4</v>
      </c>
      <c r="B63" s="16">
        <v>717121.26</v>
      </c>
      <c r="C63" s="1">
        <v>354187.43</v>
      </c>
      <c r="D63" s="1">
        <v>362933.82999999996</v>
      </c>
      <c r="E63" s="38"/>
      <c r="G63" s="44"/>
      <c r="J63" s="44"/>
    </row>
    <row r="64" spans="1:13" ht="15" x14ac:dyDescent="0.2">
      <c r="A64" s="34" t="s">
        <v>5</v>
      </c>
      <c r="B64" s="20">
        <v>1484910.99</v>
      </c>
      <c r="C64" s="51">
        <v>733400.09</v>
      </c>
      <c r="D64" s="51">
        <v>751510.9</v>
      </c>
      <c r="E64" s="37"/>
      <c r="G64" s="44"/>
      <c r="J64" s="44"/>
    </row>
    <row r="65" spans="1:11" ht="15" x14ac:dyDescent="0.2">
      <c r="A65" s="35" t="s">
        <v>6</v>
      </c>
      <c r="B65" s="16">
        <v>104787.1</v>
      </c>
      <c r="C65" s="1">
        <v>51754.53</v>
      </c>
      <c r="D65" s="1">
        <v>53032.57</v>
      </c>
      <c r="E65" s="38"/>
      <c r="G65" s="44"/>
      <c r="J65" s="44"/>
    </row>
    <row r="66" spans="1:11" ht="15" x14ac:dyDescent="0.2">
      <c r="A66" s="34" t="s">
        <v>55</v>
      </c>
      <c r="B66" s="20">
        <v>265193.55</v>
      </c>
      <c r="C66" s="51">
        <v>130979.55</v>
      </c>
      <c r="D66" s="51">
        <v>134214</v>
      </c>
      <c r="E66" s="37"/>
      <c r="J66" s="44"/>
    </row>
    <row r="67" spans="1:11" ht="15" x14ac:dyDescent="0.2">
      <c r="A67" s="35" t="s">
        <v>57</v>
      </c>
      <c r="B67" s="16">
        <v>170795.51</v>
      </c>
      <c r="C67" s="1">
        <v>84356.2</v>
      </c>
      <c r="D67" s="1">
        <v>86439.31</v>
      </c>
      <c r="E67" s="38"/>
      <c r="J67" s="44"/>
      <c r="K67" s="47"/>
    </row>
    <row r="68" spans="1:11" ht="15" x14ac:dyDescent="0.2">
      <c r="A68" s="34" t="s">
        <v>7</v>
      </c>
      <c r="B68" s="20">
        <v>410108.8</v>
      </c>
      <c r="C68" s="51">
        <v>202553.45</v>
      </c>
      <c r="D68" s="51">
        <v>207555.34999999998</v>
      </c>
      <c r="E68" s="37"/>
      <c r="J68" s="44"/>
    </row>
    <row r="69" spans="1:11" ht="15" x14ac:dyDescent="0.2">
      <c r="A69" s="35" t="s">
        <v>8</v>
      </c>
      <c r="B69" s="16">
        <v>370955.13</v>
      </c>
      <c r="C69" s="1">
        <v>183215.38</v>
      </c>
      <c r="D69" s="1">
        <v>187739.75</v>
      </c>
      <c r="E69" s="38"/>
      <c r="G69" s="44"/>
      <c r="I69" s="45"/>
      <c r="J69" s="44"/>
    </row>
    <row r="70" spans="1:11" ht="15" x14ac:dyDescent="0.2">
      <c r="A70" s="34" t="s">
        <v>9</v>
      </c>
      <c r="B70" s="20">
        <v>158423.4</v>
      </c>
      <c r="C70" s="51">
        <v>78245.59</v>
      </c>
      <c r="D70" s="51">
        <v>80177.81</v>
      </c>
      <c r="E70" s="37"/>
      <c r="I70" s="45"/>
      <c r="J70" s="44"/>
    </row>
    <row r="71" spans="1:11" ht="15" x14ac:dyDescent="0.2">
      <c r="A71" s="35" t="s">
        <v>10</v>
      </c>
      <c r="B71" s="16">
        <v>1953.5</v>
      </c>
      <c r="C71" s="1">
        <v>964.82999999999993</v>
      </c>
      <c r="D71" s="1">
        <v>988.67000000000007</v>
      </c>
      <c r="E71" s="38"/>
      <c r="J71" s="44"/>
    </row>
    <row r="72" spans="1:11" ht="15" x14ac:dyDescent="0.2">
      <c r="A72" s="34" t="s">
        <v>11</v>
      </c>
      <c r="B72" s="20">
        <v>121990.32</v>
      </c>
      <c r="C72" s="51">
        <v>60251.22</v>
      </c>
      <c r="D72" s="51">
        <v>61739.1</v>
      </c>
      <c r="E72" s="37"/>
      <c r="I72" s="45"/>
      <c r="J72" s="46"/>
    </row>
    <row r="73" spans="1:11" ht="15" x14ac:dyDescent="0.2">
      <c r="A73" s="35" t="s">
        <v>12</v>
      </c>
      <c r="B73" s="16">
        <v>13074.37</v>
      </c>
      <c r="C73" s="1">
        <v>6457.4600000000009</v>
      </c>
      <c r="D73" s="1">
        <v>6616.91</v>
      </c>
      <c r="E73" s="38"/>
      <c r="I73" s="45"/>
    </row>
    <row r="74" spans="1:11" ht="15" x14ac:dyDescent="0.2">
      <c r="A74" s="34" t="s">
        <v>13</v>
      </c>
      <c r="B74" s="20">
        <v>271918.23</v>
      </c>
      <c r="C74" s="51">
        <v>134300.88</v>
      </c>
      <c r="D74" s="51">
        <v>137617.35</v>
      </c>
      <c r="E74" s="37"/>
      <c r="G74" s="44"/>
      <c r="I74" s="45"/>
      <c r="J74" s="44"/>
    </row>
    <row r="75" spans="1:11" ht="15" x14ac:dyDescent="0.2">
      <c r="A75" s="35" t="s">
        <v>14</v>
      </c>
      <c r="B75" s="16">
        <v>1217117.73</v>
      </c>
      <c r="C75" s="1">
        <v>601136.54</v>
      </c>
      <c r="D75" s="1">
        <v>615981.18999999994</v>
      </c>
      <c r="E75" s="38"/>
      <c r="G75" s="44"/>
      <c r="I75" s="45"/>
      <c r="J75" s="44"/>
    </row>
    <row r="76" spans="1:11" ht="15" x14ac:dyDescent="0.2">
      <c r="A76" s="34" t="s">
        <v>58</v>
      </c>
      <c r="B76" s="20">
        <v>1058391.73</v>
      </c>
      <c r="C76" s="51">
        <v>522741.49</v>
      </c>
      <c r="D76" s="51">
        <v>535650.24</v>
      </c>
      <c r="E76" s="37"/>
      <c r="G76" s="44"/>
      <c r="I76" s="45"/>
      <c r="J76" s="44"/>
    </row>
    <row r="77" spans="1:11" ht="15" x14ac:dyDescent="0.2">
      <c r="A77" s="35" t="s">
        <v>15</v>
      </c>
      <c r="B77" s="16">
        <v>590849.02</v>
      </c>
      <c r="C77" s="1">
        <v>291821.33999999997</v>
      </c>
      <c r="D77" s="1">
        <v>299027.68</v>
      </c>
      <c r="E77" s="38"/>
      <c r="G77" s="44"/>
      <c r="I77" s="45"/>
    </row>
    <row r="78" spans="1:11" ht="15" x14ac:dyDescent="0.2">
      <c r="A78" s="34" t="s">
        <v>16</v>
      </c>
      <c r="B78" s="20">
        <v>498688.01</v>
      </c>
      <c r="C78" s="51">
        <v>246302.86000000002</v>
      </c>
      <c r="D78" s="51">
        <v>252385.15000000002</v>
      </c>
      <c r="E78" s="37"/>
      <c r="G78" s="44"/>
      <c r="I78" s="45"/>
    </row>
    <row r="79" spans="1:11" ht="15" x14ac:dyDescent="0.2">
      <c r="A79" s="35" t="s">
        <v>17</v>
      </c>
      <c r="B79" s="16">
        <v>2766992.31</v>
      </c>
      <c r="C79" s="1">
        <v>1366622.26</v>
      </c>
      <c r="D79" s="1">
        <v>1400370.05</v>
      </c>
      <c r="E79" s="38"/>
      <c r="G79" s="44"/>
      <c r="I79" s="45"/>
      <c r="J79" s="45"/>
    </row>
    <row r="80" spans="1:11" ht="15" x14ac:dyDescent="0.2">
      <c r="A80" s="34" t="s">
        <v>18</v>
      </c>
      <c r="B80" s="20">
        <v>181637.52000000002</v>
      </c>
      <c r="C80" s="51">
        <v>89711.08</v>
      </c>
      <c r="D80" s="51">
        <v>91926.44</v>
      </c>
      <c r="E80" s="37"/>
      <c r="G80" s="44"/>
      <c r="I80" s="45"/>
    </row>
    <row r="81" spans="1:10" ht="15" x14ac:dyDescent="0.2">
      <c r="A81" s="35" t="s">
        <v>19</v>
      </c>
      <c r="B81" s="16">
        <v>34790.71</v>
      </c>
      <c r="C81" s="1">
        <v>17183.190000000002</v>
      </c>
      <c r="D81" s="1">
        <v>17607.519999999997</v>
      </c>
      <c r="E81" s="38"/>
      <c r="G81" s="47"/>
      <c r="H81" s="44"/>
      <c r="I81" s="45"/>
    </row>
    <row r="82" spans="1:10" ht="15" x14ac:dyDescent="0.2">
      <c r="A82" s="34" t="s">
        <v>26</v>
      </c>
      <c r="B82" s="20">
        <v>199804.61000000002</v>
      </c>
      <c r="C82" s="51">
        <v>98683.839999999997</v>
      </c>
      <c r="D82" s="51">
        <v>101120.77000000002</v>
      </c>
      <c r="E82" s="37"/>
      <c r="G82" s="47"/>
      <c r="H82" s="44"/>
      <c r="I82" s="45"/>
      <c r="J82" s="46"/>
    </row>
    <row r="83" spans="1:10" ht="15" x14ac:dyDescent="0.2">
      <c r="A83" s="35" t="s">
        <v>20</v>
      </c>
      <c r="B83" s="16">
        <v>281905.8</v>
      </c>
      <c r="C83" s="1">
        <v>139233.76</v>
      </c>
      <c r="D83" s="1">
        <v>142672.03999999998</v>
      </c>
      <c r="E83" s="38"/>
      <c r="G83" s="47"/>
      <c r="H83" s="44"/>
      <c r="I83" s="45"/>
      <c r="J83" s="46"/>
    </row>
    <row r="84" spans="1:10" ht="15" x14ac:dyDescent="0.2">
      <c r="A84" s="34" t="s">
        <v>21</v>
      </c>
      <c r="B84" s="20">
        <v>117345.78</v>
      </c>
      <c r="C84" s="51">
        <v>57957.279999999999</v>
      </c>
      <c r="D84" s="51">
        <v>59388.5</v>
      </c>
      <c r="E84" s="37"/>
      <c r="G84" s="47"/>
      <c r="H84" s="44"/>
      <c r="I84" s="45"/>
      <c r="J84" s="46"/>
    </row>
    <row r="85" spans="1:10" ht="15" x14ac:dyDescent="0.2">
      <c r="A85" s="35" t="s">
        <v>23</v>
      </c>
      <c r="B85" s="16">
        <v>116301.9</v>
      </c>
      <c r="C85" s="1">
        <v>57441.71</v>
      </c>
      <c r="D85" s="1">
        <v>58860.19</v>
      </c>
      <c r="E85" s="38"/>
      <c r="G85" s="47"/>
      <c r="H85" s="44"/>
      <c r="I85" s="45"/>
      <c r="J85" s="46"/>
    </row>
    <row r="86" spans="1:10" ht="15" x14ac:dyDescent="0.2">
      <c r="A86" s="34" t="s">
        <v>22</v>
      </c>
      <c r="B86" s="20">
        <v>709864.67999999993</v>
      </c>
      <c r="C86" s="51">
        <v>350603.38</v>
      </c>
      <c r="D86" s="51">
        <v>359261.3</v>
      </c>
      <c r="E86" s="37"/>
      <c r="G86" s="47"/>
      <c r="H86" s="44"/>
      <c r="I86" s="45"/>
      <c r="J86" s="46"/>
    </row>
    <row r="87" spans="1:10" ht="15" x14ac:dyDescent="0.2">
      <c r="A87" s="35" t="s">
        <v>24</v>
      </c>
      <c r="B87" s="16">
        <v>32194</v>
      </c>
      <c r="C87" s="1">
        <v>15900.67</v>
      </c>
      <c r="D87" s="1">
        <v>16293.33</v>
      </c>
      <c r="E87" s="38"/>
      <c r="G87" s="47"/>
      <c r="H87" s="44"/>
      <c r="I87" s="45"/>
      <c r="J87" s="46"/>
    </row>
    <row r="88" spans="1:10" x14ac:dyDescent="0.2">
      <c r="A88" s="53"/>
      <c r="B88" s="54"/>
      <c r="C88" s="56"/>
      <c r="D88" s="56"/>
      <c r="E88" s="57"/>
    </row>
    <row r="89" spans="1:10" ht="33" customHeight="1" thickBot="1" x14ac:dyDescent="0.25">
      <c r="A89" s="36" t="s">
        <v>25</v>
      </c>
      <c r="B89" s="21">
        <v>12138898.52</v>
      </c>
      <c r="C89" s="3">
        <v>5947449.6699999999</v>
      </c>
      <c r="D89" s="3">
        <v>6094317.8600000003</v>
      </c>
      <c r="E89" s="39">
        <v>97130.99000000002</v>
      </c>
    </row>
    <row r="90" spans="1:10" ht="13.5" thickTop="1" x14ac:dyDescent="0.2">
      <c r="B90" s="1"/>
    </row>
    <row r="91" spans="1:10" ht="21.75" customHeight="1" x14ac:dyDescent="0.2">
      <c r="A91" s="58"/>
      <c r="B91" s="58"/>
      <c r="C91" s="58"/>
      <c r="D91" s="58"/>
      <c r="E91" s="58"/>
    </row>
    <row r="92" spans="1:10" x14ac:dyDescent="0.2">
      <c r="A92" s="58"/>
      <c r="B92" s="58"/>
      <c r="C92" s="58"/>
      <c r="D92" s="58"/>
      <c r="E92" s="58"/>
    </row>
    <row r="93" spans="1:10" x14ac:dyDescent="0.2">
      <c r="C93" s="23"/>
      <c r="D93" s="1"/>
      <c r="E93" s="1"/>
    </row>
    <row r="94" spans="1:10" x14ac:dyDescent="0.2">
      <c r="B94" s="1"/>
      <c r="C94" s="1"/>
      <c r="D94" s="1"/>
    </row>
    <row r="95" spans="1:10" x14ac:dyDescent="0.2">
      <c r="B95" s="1"/>
      <c r="C95" s="1"/>
      <c r="D95" s="1"/>
    </row>
    <row r="96" spans="1:10" x14ac:dyDescent="0.2">
      <c r="B96" s="1"/>
      <c r="C96" s="1"/>
      <c r="D96" s="1"/>
    </row>
    <row r="97" spans="2:4" x14ac:dyDescent="0.2">
      <c r="B97" s="1"/>
      <c r="C97" s="1"/>
      <c r="D97" s="1"/>
    </row>
    <row r="98" spans="2:4" x14ac:dyDescent="0.2">
      <c r="B98" s="1"/>
      <c r="C98" s="1"/>
      <c r="D98" s="1"/>
    </row>
    <row r="99" spans="2:4" x14ac:dyDescent="0.2">
      <c r="B99" s="1"/>
      <c r="C99" s="1"/>
      <c r="D99" s="1"/>
    </row>
    <row r="100" spans="2:4" x14ac:dyDescent="0.2">
      <c r="B100" s="1"/>
      <c r="C100" s="1"/>
      <c r="D100" s="1"/>
    </row>
    <row r="101" spans="2:4" x14ac:dyDescent="0.2">
      <c r="B101" s="1"/>
      <c r="C101" s="1"/>
      <c r="D101" s="1"/>
    </row>
    <row r="102" spans="2:4" x14ac:dyDescent="0.2">
      <c r="B102" s="1"/>
      <c r="C102" s="1"/>
      <c r="D102" s="1"/>
    </row>
  </sheetData>
  <dataConsolidate/>
  <mergeCells count="3">
    <mergeCell ref="A44:E44"/>
    <mergeCell ref="A91:E91"/>
    <mergeCell ref="A92:E92"/>
  </mergeCells>
  <phoneticPr fontId="0" type="noConversion"/>
  <pageMargins left="0.33" right="0.28999999999999998" top="0.52" bottom="1" header="0.5" footer="0.5"/>
  <pageSetup scale="83" orientation="landscape" r:id="rId1"/>
  <headerFooter alignWithMargins="0">
    <oddFooter>&amp;L&amp;F, &amp;A&amp;RPage  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441301CD481D42866CA462075337BE" ma:contentTypeVersion="4" ma:contentTypeDescription="Create a new document." ma:contentTypeScope="" ma:versionID="e22cc9da778ca5267a36d022ce36a87c">
  <xsd:schema xmlns:xsd="http://www.w3.org/2001/XMLSchema" xmlns:xs="http://www.w3.org/2001/XMLSchema" xmlns:p="http://schemas.microsoft.com/office/2006/metadata/properties" xmlns:ns2="852b7aa6-e4ad-4b86-8a05-cdd72b65a475" targetNamespace="http://schemas.microsoft.com/office/2006/metadata/properties" ma:root="true" ma:fieldsID="bb3cfcd1de28587b3f95d5bf9f007505" ns2:_="">
    <xsd:import namespace="852b7aa6-e4ad-4b86-8a05-cdd72b65a4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2b7aa6-e4ad-4b86-8a05-cdd72b65a4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F50901-CCC6-420E-A512-6A81207432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73BA6-0D0E-44BB-9871-DEADA090D1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2b7aa6-e4ad-4b86-8a05-cdd72b65a4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4F0975-EEC4-4BDF-8B9D-E6999043F67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AUSF Balance</vt:lpstr>
      <vt:lpstr>Revenues</vt:lpstr>
      <vt:lpstr>Disbursements</vt:lpstr>
      <vt:lpstr>'AUSF Balance'!Print_Area</vt:lpstr>
      <vt:lpstr>Disbursements!Print_Area</vt:lpstr>
      <vt:lpstr>Revenues!Print_Area</vt:lpstr>
    </vt:vector>
  </TitlesOfParts>
  <Company>Alaska Universal Service Administrative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2003 AUSF Annual Summary</dc:title>
  <dc:subject>Public Report</dc:subject>
  <dc:creator>Deb DeProspero</dc:creator>
  <cp:lastModifiedBy>Keegan</cp:lastModifiedBy>
  <cp:lastPrinted>2025-03-05T23:15:41Z</cp:lastPrinted>
  <dcterms:created xsi:type="dcterms:W3CDTF">2001-05-04T21:50:52Z</dcterms:created>
  <dcterms:modified xsi:type="dcterms:W3CDTF">2025-03-11T23:51:15Z</dcterms:modified>
</cp:coreProperties>
</file>